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Don\Documents\Township Documents\2020\2020 07-13\"/>
    </mc:Choice>
  </mc:AlternateContent>
  <xr:revisionPtr revIDLastSave="0" documentId="8_{23F4273B-864F-4997-84B5-8A5FC87FC83A}" xr6:coauthVersionLast="45" xr6:coauthVersionMax="45" xr10:uidLastSave="{00000000-0000-0000-0000-000000000000}"/>
  <bookViews>
    <workbookView xWindow="-108" yWindow="-108" windowWidth="19416" windowHeight="10092"/>
  </bookViews>
  <sheets>
    <sheet name="Sheet1" sheetId="1" r:id="rId1"/>
  </sheets>
  <definedNames>
    <definedName name="_xlnm.Print_Titles" localSheetId="0">Sheet1!$A:$C,Sheet1!$1:$1</definedName>
    <definedName name="QB_COLUMN_2921" localSheetId="0" hidden="1">Sheet1!$D$1</definedName>
    <definedName name="QB_COLUMN_2922" localSheetId="0" hidden="1">Sheet1!$E$1</definedName>
    <definedName name="QB_COLUMN_2923" localSheetId="0" hidden="1">Sheet1!$F$1</definedName>
    <definedName name="QB_COLUMN_2930" localSheetId="0" hidden="1">Sheet1!$G$1</definedName>
    <definedName name="QB_DATA_0" localSheetId="0" hidden="1">Sheet1!$3:$3,Sheet1!$4:$4,Sheet1!$5:$5,Sheet1!$6:$6,Sheet1!$7:$7,Sheet1!$8:$8,Sheet1!$12:$12,Sheet1!$13:$13,Sheet1!$14:$14,Sheet1!$15:$15,Sheet1!$18:$18,Sheet1!$19:$19,Sheet1!$22:$22,Sheet1!$23:$23,Sheet1!$26:$26,Sheet1!$29:$29</definedName>
    <definedName name="QB_DATA_1" localSheetId="0" hidden="1">Sheet1!$30:$30,Sheet1!$31:$31,Sheet1!$32:$32,Sheet1!$35:$35,Sheet1!$36:$36,Sheet1!$39:$39,Sheet1!$40:$40,Sheet1!$43:$43,Sheet1!$44:$44,Sheet1!$45:$45,Sheet1!$48:$48,Sheet1!$49:$49,Sheet1!$50:$50,Sheet1!$51:$51,Sheet1!$54:$54,Sheet1!$55:$55</definedName>
    <definedName name="QB_DATA_2" localSheetId="0" hidden="1">Sheet1!$58:$58,Sheet1!$59:$59,Sheet1!$62:$62,Sheet1!$65:$65,Sheet1!$66:$66</definedName>
    <definedName name="QB_FORMULA_0" localSheetId="0" hidden="1">Sheet1!$G$3,Sheet1!$G$4,Sheet1!$G$5,Sheet1!$G$6,Sheet1!$G$7,Sheet1!$G$8,Sheet1!$D$9,Sheet1!$E$9,Sheet1!$F$9,Sheet1!$G$9,Sheet1!$G$12,Sheet1!$G$13,Sheet1!$G$14,Sheet1!$G$15,Sheet1!$D$16,Sheet1!$E$16</definedName>
    <definedName name="QB_FORMULA_1" localSheetId="0" hidden="1">Sheet1!$F$16,Sheet1!$G$16,Sheet1!$G$18,Sheet1!$G$19,Sheet1!$D$20,Sheet1!$E$20,Sheet1!$F$20,Sheet1!$G$20,Sheet1!$G$22,Sheet1!$G$23,Sheet1!$D$24,Sheet1!$E$24,Sheet1!$F$24,Sheet1!$G$24,Sheet1!$G$26,Sheet1!$D$27</definedName>
    <definedName name="QB_FORMULA_2" localSheetId="0" hidden="1">Sheet1!$E$27,Sheet1!$F$27,Sheet1!$G$27,Sheet1!$G$29,Sheet1!$G$30,Sheet1!$G$31,Sheet1!$G$32,Sheet1!$D$33,Sheet1!$E$33,Sheet1!$F$33,Sheet1!$G$33,Sheet1!$G$35,Sheet1!$G$36,Sheet1!$D$37,Sheet1!$E$37,Sheet1!$F$37</definedName>
    <definedName name="QB_FORMULA_3" localSheetId="0" hidden="1">Sheet1!$G$37,Sheet1!$G$39,Sheet1!$G$40,Sheet1!$D$41,Sheet1!$E$41,Sheet1!$F$41,Sheet1!$G$41,Sheet1!$G$43,Sheet1!$G$44,Sheet1!$G$45,Sheet1!$D$46,Sheet1!$E$46,Sheet1!$F$46,Sheet1!$G$46,Sheet1!$G$48,Sheet1!$G$49</definedName>
    <definedName name="QB_FORMULA_4" localSheetId="0" hidden="1">Sheet1!$G$50,Sheet1!$G$51,Sheet1!$D$52,Sheet1!$E$52,Sheet1!$F$52,Sheet1!$G$52,Sheet1!$G$54,Sheet1!$G$55,Sheet1!$D$56,Sheet1!$E$56,Sheet1!$F$56,Sheet1!$G$56,Sheet1!$G$58,Sheet1!$G$59,Sheet1!$D$60,Sheet1!$E$60</definedName>
    <definedName name="QB_FORMULA_5" localSheetId="0" hidden="1">Sheet1!$F$60,Sheet1!$G$60,Sheet1!$G$62,Sheet1!$D$63,Sheet1!$E$63,Sheet1!$F$63,Sheet1!$G$63,Sheet1!$G$65,Sheet1!$G$66,Sheet1!$D$67,Sheet1!$E$67,Sheet1!$F$67,Sheet1!$G$67,Sheet1!$D$68,Sheet1!$E$68,Sheet1!$F$68</definedName>
    <definedName name="QB_FORMULA_6" localSheetId="0" hidden="1">Sheet1!$G$68,Sheet1!$D$69,Sheet1!$E$69,Sheet1!$F$69,Sheet1!$G$69</definedName>
    <definedName name="QB_ROW_10220" localSheetId="0" hidden="1">Sheet1!$B$5</definedName>
    <definedName name="QB_ROW_13220" localSheetId="0" hidden="1">Sheet1!$B$4</definedName>
    <definedName name="QB_ROW_14220" localSheetId="0" hidden="1">Sheet1!$B$6</definedName>
    <definedName name="QB_ROW_15020" localSheetId="0" hidden="1">Sheet1!$B$11</definedName>
    <definedName name="QB_ROW_15320" localSheetId="0" hidden="1">Sheet1!$B$16</definedName>
    <definedName name="QB_ROW_16230" localSheetId="0" hidden="1">Sheet1!$C$12</definedName>
    <definedName name="QB_ROW_17230" localSheetId="0" hidden="1">Sheet1!$C$15</definedName>
    <definedName name="QB_ROW_18230" localSheetId="0" hidden="1">Sheet1!$C$14</definedName>
    <definedName name="QB_ROW_18301" localSheetId="0" hidden="1">Sheet1!#REF!</definedName>
    <definedName name="QB_ROW_20012" localSheetId="0" hidden="1">Sheet1!$A$2</definedName>
    <definedName name="QB_ROW_20312" localSheetId="0" hidden="1">Sheet1!$A$9</definedName>
    <definedName name="QB_ROW_21012" localSheetId="0" hidden="1">Sheet1!$A$10</definedName>
    <definedName name="QB_ROW_21230" localSheetId="0" hidden="1">Sheet1!$C$13</definedName>
    <definedName name="QB_ROW_21312" localSheetId="0" hidden="1">Sheet1!$A$68</definedName>
    <definedName name="QB_ROW_22020" localSheetId="0" hidden="1">Sheet1!$B$17</definedName>
    <definedName name="QB_ROW_2230" localSheetId="0" hidden="1">Sheet1!$C$59</definedName>
    <definedName name="QB_ROW_22320" localSheetId="0" hidden="1">Sheet1!$B$20</definedName>
    <definedName name="QB_ROW_24230" localSheetId="0" hidden="1">Sheet1!$C$51</definedName>
    <definedName name="QB_ROW_27230" localSheetId="0" hidden="1">Sheet1!$C$19</definedName>
    <definedName name="QB_ROW_30020" localSheetId="0" hidden="1">Sheet1!$B$21</definedName>
    <definedName name="QB_ROW_30320" localSheetId="0" hidden="1">Sheet1!$B$24</definedName>
    <definedName name="QB_ROW_31230" localSheetId="0" hidden="1">Sheet1!$C$62</definedName>
    <definedName name="QB_ROW_32230" localSheetId="0" hidden="1">Sheet1!$C$22</definedName>
    <definedName name="QB_ROW_33230" localSheetId="0" hidden="1">Sheet1!$C$18</definedName>
    <definedName name="QB_ROW_36230" localSheetId="0" hidden="1">Sheet1!$C$23</definedName>
    <definedName name="QB_ROW_39020" localSheetId="0" hidden="1">Sheet1!$B$25</definedName>
    <definedName name="QB_ROW_39320" localSheetId="0" hidden="1">Sheet1!$B$27</definedName>
    <definedName name="QB_ROW_40230" localSheetId="0" hidden="1">Sheet1!$C$26</definedName>
    <definedName name="QB_ROW_44020" localSheetId="0" hidden="1">Sheet1!$B$28</definedName>
    <definedName name="QB_ROW_44320" localSheetId="0" hidden="1">Sheet1!$B$33</definedName>
    <definedName name="QB_ROW_45230" localSheetId="0" hidden="1">Sheet1!$C$29</definedName>
    <definedName name="QB_ROW_46230" localSheetId="0" hidden="1">Sheet1!$C$31</definedName>
    <definedName name="QB_ROW_47230" localSheetId="0" hidden="1">Sheet1!$C$30</definedName>
    <definedName name="QB_ROW_48230" localSheetId="0" hidden="1">Sheet1!$C$32</definedName>
    <definedName name="QB_ROW_49020" localSheetId="0" hidden="1">Sheet1!$B$34</definedName>
    <definedName name="QB_ROW_49320" localSheetId="0" hidden="1">Sheet1!$B$37</definedName>
    <definedName name="QB_ROW_50230" localSheetId="0" hidden="1">Sheet1!$C$35</definedName>
    <definedName name="QB_ROW_51230" localSheetId="0" hidden="1">Sheet1!$C$36</definedName>
    <definedName name="QB_ROW_5220" localSheetId="0" hidden="1">Sheet1!$B$7</definedName>
    <definedName name="QB_ROW_54020" localSheetId="0" hidden="1">Sheet1!$B$38</definedName>
    <definedName name="QB_ROW_54320" localSheetId="0" hidden="1">Sheet1!$B$41</definedName>
    <definedName name="QB_ROW_55230" localSheetId="0" hidden="1">Sheet1!$C$39</definedName>
    <definedName name="QB_ROW_57230" localSheetId="0" hidden="1">Sheet1!$C$40</definedName>
    <definedName name="QB_ROW_58230" localSheetId="0" hidden="1">Sheet1!$C$65</definedName>
    <definedName name="QB_ROW_59020" localSheetId="0" hidden="1">Sheet1!$B$42</definedName>
    <definedName name="QB_ROW_59320" localSheetId="0" hidden="1">Sheet1!$B$46</definedName>
    <definedName name="QB_ROW_61230" localSheetId="0" hidden="1">Sheet1!$C$43</definedName>
    <definedName name="QB_ROW_6220" localSheetId="0" hidden="1">Sheet1!$B$8</definedName>
    <definedName name="QB_ROW_62230" localSheetId="0" hidden="1">Sheet1!$C$44</definedName>
    <definedName name="QB_ROW_63230" localSheetId="0" hidden="1">Sheet1!$C$45</definedName>
    <definedName name="QB_ROW_64020" localSheetId="0" hidden="1">Sheet1!$B$57</definedName>
    <definedName name="QB_ROW_64320" localSheetId="0" hidden="1">Sheet1!$B$60</definedName>
    <definedName name="QB_ROW_66230" localSheetId="0" hidden="1">Sheet1!$C$66</definedName>
    <definedName name="QB_ROW_67020" localSheetId="0" hidden="1">Sheet1!$B$64</definedName>
    <definedName name="QB_ROW_67320" localSheetId="0" hidden="1">Sheet1!$B$67</definedName>
    <definedName name="QB_ROW_70020" localSheetId="0" hidden="1">Sheet1!$B$47</definedName>
    <definedName name="QB_ROW_70320" localSheetId="0" hidden="1">Sheet1!$B$52</definedName>
    <definedName name="QB_ROW_71230" localSheetId="0" hidden="1">Sheet1!$C$48</definedName>
    <definedName name="QB_ROW_72230" localSheetId="0" hidden="1">Sheet1!$C$49</definedName>
    <definedName name="QB_ROW_73230" localSheetId="0" hidden="1">Sheet1!$C$50</definedName>
    <definedName name="QB_ROW_74020" localSheetId="0" hidden="1">Sheet1!$B$53</definedName>
    <definedName name="QB_ROW_74320" localSheetId="0" hidden="1">Sheet1!$B$56</definedName>
    <definedName name="QB_ROW_75230" localSheetId="0" hidden="1">Sheet1!$C$54</definedName>
    <definedName name="QB_ROW_77230" localSheetId="0" hidden="1">Sheet1!$C$55</definedName>
    <definedName name="QB_ROW_80020" localSheetId="0" hidden="1">Sheet1!$B$61</definedName>
    <definedName name="QB_ROW_80320" localSheetId="0" hidden="1">Sheet1!$B$63</definedName>
    <definedName name="QB_ROW_8220" localSheetId="0" hidden="1">Sheet1!$B$3</definedName>
    <definedName name="QB_ROW_91230" localSheetId="0" hidden="1">Sheet1!$C$58</definedName>
    <definedName name="QBCANSUPPORTUPDATE" localSheetId="0">TRUE</definedName>
    <definedName name="QBCOMPANYFILENAME" localSheetId="0">"C:\Users\Springdale Tr\Springdale Township Government  2020 06-08.QBW"</definedName>
    <definedName name="QBENDDATE" localSheetId="0">20200630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6</definedName>
    <definedName name="QBREPORTCOMPANYID" localSheetId="0">"9a14c94631b14ed88a55246ec1327e7e"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4</definedName>
    <definedName name="QBSTARTDATE" localSheetId="0">20200401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E67" i="1"/>
  <c r="D67" i="1"/>
  <c r="G67" i="1" s="1"/>
  <c r="G66" i="1"/>
  <c r="G65" i="1"/>
  <c r="F63" i="1"/>
  <c r="G63" i="1" s="1"/>
  <c r="E63" i="1"/>
  <c r="D63" i="1"/>
  <c r="G62" i="1"/>
  <c r="F60" i="1"/>
  <c r="G60" i="1" s="1"/>
  <c r="E60" i="1"/>
  <c r="D60" i="1"/>
  <c r="G59" i="1"/>
  <c r="G58" i="1"/>
  <c r="F56" i="1"/>
  <c r="E56" i="1"/>
  <c r="D56" i="1"/>
  <c r="G56" i="1" s="1"/>
  <c r="G55" i="1"/>
  <c r="G54" i="1"/>
  <c r="F52" i="1"/>
  <c r="G52" i="1" s="1"/>
  <c r="E52" i="1"/>
  <c r="D52" i="1"/>
  <c r="G51" i="1"/>
  <c r="G50" i="1"/>
  <c r="G49" i="1"/>
  <c r="G48" i="1"/>
  <c r="F46" i="1"/>
  <c r="G46" i="1" s="1"/>
  <c r="E46" i="1"/>
  <c r="D46" i="1"/>
  <c r="G45" i="1"/>
  <c r="G44" i="1"/>
  <c r="G43" i="1"/>
  <c r="F41" i="1"/>
  <c r="G41" i="1" s="1"/>
  <c r="E41" i="1"/>
  <c r="D41" i="1"/>
  <c r="G40" i="1"/>
  <c r="G39" i="1"/>
  <c r="F37" i="1"/>
  <c r="E37" i="1"/>
  <c r="D37" i="1"/>
  <c r="D68" i="1" s="1"/>
  <c r="G36" i="1"/>
  <c r="G35" i="1"/>
  <c r="F33" i="1"/>
  <c r="E33" i="1"/>
  <c r="D33" i="1"/>
  <c r="G33" i="1" s="1"/>
  <c r="G32" i="1"/>
  <c r="G31" i="1"/>
  <c r="G30" i="1"/>
  <c r="G29" i="1"/>
  <c r="F27" i="1"/>
  <c r="E27" i="1"/>
  <c r="D27" i="1"/>
  <c r="G27" i="1" s="1"/>
  <c r="G26" i="1"/>
  <c r="F24" i="1"/>
  <c r="G24" i="1" s="1"/>
  <c r="E24" i="1"/>
  <c r="D24" i="1"/>
  <c r="G23" i="1"/>
  <c r="G22" i="1"/>
  <c r="F20" i="1"/>
  <c r="E20" i="1"/>
  <c r="G20" i="1" s="1"/>
  <c r="D20" i="1"/>
  <c r="G19" i="1"/>
  <c r="G18" i="1"/>
  <c r="F16" i="1"/>
  <c r="F68" i="1" s="1"/>
  <c r="F69" i="1" s="1"/>
  <c r="E16" i="1"/>
  <c r="E68" i="1" s="1"/>
  <c r="E69" i="1" s="1"/>
  <c r="D16" i="1"/>
  <c r="G16" i="1"/>
  <c r="G15" i="1"/>
  <c r="G14" i="1"/>
  <c r="G13" i="1"/>
  <c r="G12" i="1"/>
  <c r="F9" i="1"/>
  <c r="E9" i="1"/>
  <c r="D9" i="1"/>
  <c r="G9" i="1" s="1"/>
  <c r="G8" i="1"/>
  <c r="G7" i="1"/>
  <c r="G6" i="1"/>
  <c r="G5" i="1"/>
  <c r="G4" i="1"/>
  <c r="G3" i="1"/>
  <c r="D69" i="1" l="1"/>
  <c r="G69" i="1" s="1"/>
  <c r="G68" i="1"/>
  <c r="G37" i="1"/>
</calcChain>
</file>

<file path=xl/sharedStrings.xml><?xml version="1.0" encoding="utf-8"?>
<sst xmlns="http://schemas.openxmlformats.org/spreadsheetml/2006/main" count="72" uniqueCount="72">
  <si>
    <t>Apr 20</t>
  </si>
  <si>
    <t>May 20</t>
  </si>
  <si>
    <t>Jun 20</t>
  </si>
  <si>
    <t>TOTAL</t>
  </si>
  <si>
    <t>Income</t>
  </si>
  <si>
    <t>100.668 · HALL RENTAL</t>
  </si>
  <si>
    <t>100.608 · HEALY LAKE</t>
  </si>
  <si>
    <t>100.664 · INTEREST</t>
  </si>
  <si>
    <t>100.405 · OTHER</t>
  </si>
  <si>
    <t>100.703 · PROPERTY TAXES</t>
  </si>
  <si>
    <t>100.574 · STATE SHARED REVENUE</t>
  </si>
  <si>
    <t>Total Income</t>
  </si>
  <si>
    <t>Expense</t>
  </si>
  <si>
    <t>101.171 · SUPERVISOR</t>
  </si>
  <si>
    <t>171.702 · SALARY</t>
  </si>
  <si>
    <t>171.800 · DUES</t>
  </si>
  <si>
    <t>171.802 · EDUCATION</t>
  </si>
  <si>
    <t>171.860 · MILEAGE</t>
  </si>
  <si>
    <t>Total 101.171 · SUPERVISOR</t>
  </si>
  <si>
    <t>101.215 · CLERK</t>
  </si>
  <si>
    <t>215.702 · SALARY</t>
  </si>
  <si>
    <t>215.727 · OFFICE</t>
  </si>
  <si>
    <t>Total 101.215 · CLERK</t>
  </si>
  <si>
    <t>101.253 · TREASURER</t>
  </si>
  <si>
    <t>253.702 · SALARY</t>
  </si>
  <si>
    <t>253.727 · OFFICE</t>
  </si>
  <si>
    <t>Total 101.253 · TREASURER</t>
  </si>
  <si>
    <t>101.101 · TRUSTEE</t>
  </si>
  <si>
    <t>101.702 · SALARY</t>
  </si>
  <si>
    <t>Total 101.101 · TRUSTEE</t>
  </si>
  <si>
    <t>101.191 · ELECTION</t>
  </si>
  <si>
    <t>191.703 · WAGES</t>
  </si>
  <si>
    <t>191.802 · EDUCATION</t>
  </si>
  <si>
    <t>191.860 · MILEAGE</t>
  </si>
  <si>
    <t>191.940 · EXPENSES</t>
  </si>
  <si>
    <t>Total 101.191 · ELECTION</t>
  </si>
  <si>
    <t>101.247 · BOARD OF REVIEW</t>
  </si>
  <si>
    <t>247.703 · WAGES</t>
  </si>
  <si>
    <t>247.860 · MILEAGE</t>
  </si>
  <si>
    <t>Total 101.247 · BOARD OF REVIEW</t>
  </si>
  <si>
    <t>101.181 · ASSESSOR</t>
  </si>
  <si>
    <t>181.702 · ASSESSOR CONTRACT</t>
  </si>
  <si>
    <t>181.940 · EXPENSES</t>
  </si>
  <si>
    <t>Total 101.181 · ASSESSOR</t>
  </si>
  <si>
    <t>101.276 · CEMETARY</t>
  </si>
  <si>
    <t>276.703 · WAGES</t>
  </si>
  <si>
    <t>276.860 · MILEAGE</t>
  </si>
  <si>
    <t>276.977 · MAINTENANCE &amp; REPAIR</t>
  </si>
  <si>
    <t>Total 101.276 · CEMETARY</t>
  </si>
  <si>
    <t>101.265 · HALL</t>
  </si>
  <si>
    <t>265.703 · WAGES</t>
  </si>
  <si>
    <t>265.860 · MILEAGE</t>
  </si>
  <si>
    <t>265.977 · MAINTENANCE &amp; REPAIR</t>
  </si>
  <si>
    <t>920.740 · UTILITIES</t>
  </si>
  <si>
    <t>Total 101.265 · HALL</t>
  </si>
  <si>
    <t>101.692 · HEALY LAKE EXPENSES</t>
  </si>
  <si>
    <t>692.703 · WAGES</t>
  </si>
  <si>
    <t>692.977 · MAINTENANCE &amp; REPAIR</t>
  </si>
  <si>
    <t>Total 101.692 · HEALY LAKE EXPENSES</t>
  </si>
  <si>
    <t>101.861 · PAYROLL/PENSION TAXES</t>
  </si>
  <si>
    <t>861.000 · Pension</t>
  </si>
  <si>
    <t>861.656 · Payroll Expenses</t>
  </si>
  <si>
    <t>Total 101.861 · PAYROLL/PENSION TAXES</t>
  </si>
  <si>
    <t>101.801 · LEGAL</t>
  </si>
  <si>
    <t>801.121 · LEGAL EXPENSE</t>
  </si>
  <si>
    <t>Total 101.801 · LEGAL</t>
  </si>
  <si>
    <t>101.920 · PUBLIC UTILITIES</t>
  </si>
  <si>
    <t>920.525 · COMPLIANCE</t>
  </si>
  <si>
    <t>920.940 · SANITATION REIMBURSEMENT</t>
  </si>
  <si>
    <t>Total 101.920 · PUBLIC UTILITIES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</si>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</sst>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525780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0A7BDAF-DF63-4CAE-9AC1-BB46C67B3A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525780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4968BC7-17BF-4C7A-BD8F-8A4F4A9EB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0"/>
  <sheetViews>
    <sheetView tabSelected="1" workbookViewId="0">
      <pane xSplit="3" ySplit="1" topLeftCell="D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2" width="3" style="11" customWidth="1"/>
    <col min="3" max="3" width="31.33203125" style="11" customWidth="1"/>
    <col min="4" max="4" width="7.88671875" style="12" bestFit="1" customWidth="1"/>
    <col min="5" max="5" width="7" style="12" bestFit="1" customWidth="1"/>
    <col min="6" max="7" width="7.88671875" style="12" bestFit="1" customWidth="1"/>
  </cols>
  <sheetData>
    <row r="1" spans="1:7" s="10" customFormat="1" ht="15" thickBot="1" x14ac:dyDescent="0.35">
      <c r="A1" s="8"/>
      <c r="B1" s="8"/>
      <c r="C1" s="8"/>
      <c r="D1" s="9" t="s">
        <v>0</v>
      </c>
      <c r="E1" s="9" t="s">
        <v>1</v>
      </c>
      <c r="F1" s="9" t="s">
        <v>2</v>
      </c>
      <c r="G1" s="9" t="s">
        <v>3</v>
      </c>
    </row>
    <row r="2" spans="1:7" ht="15" thickTop="1" x14ac:dyDescent="0.3">
      <c r="A2" s="1" t="s">
        <v>4</v>
      </c>
      <c r="B2" s="1"/>
      <c r="C2" s="1"/>
      <c r="D2" s="2"/>
      <c r="E2" s="2"/>
      <c r="F2" s="2"/>
      <c r="G2" s="2"/>
    </row>
    <row r="3" spans="1:7" x14ac:dyDescent="0.3">
      <c r="A3" s="1"/>
      <c r="B3" s="1" t="s">
        <v>5</v>
      </c>
      <c r="C3" s="1"/>
      <c r="D3" s="2">
        <v>0</v>
      </c>
      <c r="E3" s="2">
        <v>-45</v>
      </c>
      <c r="F3" s="2">
        <v>0</v>
      </c>
      <c r="G3" s="2">
        <f t="shared" ref="G3:G9" si="0">ROUND(SUM(D3:F3),5)</f>
        <v>-45</v>
      </c>
    </row>
    <row r="4" spans="1:7" x14ac:dyDescent="0.3">
      <c r="A4" s="1"/>
      <c r="B4" s="1" t="s">
        <v>6</v>
      </c>
      <c r="C4" s="1"/>
      <c r="D4" s="2">
        <v>0</v>
      </c>
      <c r="E4" s="2">
        <v>0</v>
      </c>
      <c r="F4" s="2">
        <v>1949</v>
      </c>
      <c r="G4" s="2">
        <f t="shared" si="0"/>
        <v>1949</v>
      </c>
    </row>
    <row r="5" spans="1:7" x14ac:dyDescent="0.3">
      <c r="A5" s="1"/>
      <c r="B5" s="1" t="s">
        <v>7</v>
      </c>
      <c r="C5" s="1"/>
      <c r="D5" s="2">
        <v>3.14</v>
      </c>
      <c r="E5" s="2">
        <v>276.62</v>
      </c>
      <c r="F5" s="2">
        <v>174.19</v>
      </c>
      <c r="G5" s="2">
        <f t="shared" si="0"/>
        <v>453.95</v>
      </c>
    </row>
    <row r="6" spans="1:7" x14ac:dyDescent="0.3">
      <c r="A6" s="1"/>
      <c r="B6" s="1" t="s">
        <v>8</v>
      </c>
      <c r="C6" s="1"/>
      <c r="D6" s="2">
        <v>0</v>
      </c>
      <c r="E6" s="2">
        <v>264.08</v>
      </c>
      <c r="F6" s="2">
        <v>4391.29</v>
      </c>
      <c r="G6" s="2">
        <f t="shared" si="0"/>
        <v>4655.37</v>
      </c>
    </row>
    <row r="7" spans="1:7" x14ac:dyDescent="0.3">
      <c r="A7" s="1"/>
      <c r="B7" s="1" t="s">
        <v>9</v>
      </c>
      <c r="C7" s="1"/>
      <c r="D7" s="2">
        <v>0</v>
      </c>
      <c r="E7" s="2">
        <v>5774.95</v>
      </c>
      <c r="F7" s="2">
        <v>0</v>
      </c>
      <c r="G7" s="2">
        <f t="shared" si="0"/>
        <v>5774.95</v>
      </c>
    </row>
    <row r="8" spans="1:7" ht="15" thickBot="1" x14ac:dyDescent="0.35">
      <c r="A8" s="1"/>
      <c r="B8" s="1" t="s">
        <v>10</v>
      </c>
      <c r="C8" s="1"/>
      <c r="D8" s="3">
        <v>11277</v>
      </c>
      <c r="E8" s="3">
        <v>0</v>
      </c>
      <c r="F8" s="3">
        <v>9808</v>
      </c>
      <c r="G8" s="3">
        <f t="shared" si="0"/>
        <v>21085</v>
      </c>
    </row>
    <row r="9" spans="1:7" x14ac:dyDescent="0.3">
      <c r="A9" s="1" t="s">
        <v>11</v>
      </c>
      <c r="B9" s="1"/>
      <c r="C9" s="1"/>
      <c r="D9" s="2">
        <f>ROUND(SUM(D2:D8),5)</f>
        <v>11280.14</v>
      </c>
      <c r="E9" s="2">
        <f>ROUND(SUM(E2:E8),5)</f>
        <v>6270.65</v>
      </c>
      <c r="F9" s="2">
        <f>ROUND(SUM(F2:F8),5)</f>
        <v>16322.48</v>
      </c>
      <c r="G9" s="2">
        <f t="shared" si="0"/>
        <v>33873.269999999997</v>
      </c>
    </row>
    <row r="10" spans="1:7" x14ac:dyDescent="0.3">
      <c r="A10" s="1" t="s">
        <v>12</v>
      </c>
      <c r="B10" s="1"/>
      <c r="C10" s="1"/>
      <c r="D10" s="2"/>
      <c r="E10" s="2"/>
      <c r="F10" s="2"/>
      <c r="G10" s="2"/>
    </row>
    <row r="11" spans="1:7" x14ac:dyDescent="0.3">
      <c r="A11" s="1"/>
      <c r="B11" s="1" t="s">
        <v>13</v>
      </c>
      <c r="C11" s="1"/>
      <c r="D11" s="2"/>
      <c r="E11" s="2"/>
      <c r="F11" s="2"/>
      <c r="G11" s="2"/>
    </row>
    <row r="12" spans="1:7" x14ac:dyDescent="0.3">
      <c r="A12" s="1"/>
      <c r="B12" s="1"/>
      <c r="C12" s="1" t="s">
        <v>14</v>
      </c>
      <c r="D12" s="2">
        <v>679.17</v>
      </c>
      <c r="E12" s="2">
        <v>679.17</v>
      </c>
      <c r="F12" s="2">
        <v>679.17</v>
      </c>
      <c r="G12" s="2">
        <f>ROUND(SUM(D12:F12),5)</f>
        <v>2037.51</v>
      </c>
    </row>
    <row r="13" spans="1:7" x14ac:dyDescent="0.3">
      <c r="A13" s="1"/>
      <c r="B13" s="1"/>
      <c r="C13" s="1" t="s">
        <v>15</v>
      </c>
      <c r="D13" s="2">
        <v>0</v>
      </c>
      <c r="E13" s="2">
        <v>722.2</v>
      </c>
      <c r="F13" s="2">
        <v>0</v>
      </c>
      <c r="G13" s="2">
        <f>ROUND(SUM(D13:F13),5)</f>
        <v>722.2</v>
      </c>
    </row>
    <row r="14" spans="1:7" x14ac:dyDescent="0.3">
      <c r="A14" s="1"/>
      <c r="B14" s="1"/>
      <c r="C14" s="1" t="s">
        <v>16</v>
      </c>
      <c r="D14" s="2">
        <v>49.5</v>
      </c>
      <c r="E14" s="2">
        <v>0</v>
      </c>
      <c r="F14" s="2">
        <v>0</v>
      </c>
      <c r="G14" s="2">
        <f>ROUND(SUM(D14:F14),5)</f>
        <v>49.5</v>
      </c>
    </row>
    <row r="15" spans="1:7" ht="15" thickBot="1" x14ac:dyDescent="0.35">
      <c r="A15" s="1"/>
      <c r="B15" s="1"/>
      <c r="C15" s="1" t="s">
        <v>17</v>
      </c>
      <c r="D15" s="3">
        <v>33.35</v>
      </c>
      <c r="E15" s="3">
        <v>0</v>
      </c>
      <c r="F15" s="3">
        <v>0</v>
      </c>
      <c r="G15" s="3">
        <f>ROUND(SUM(D15:F15),5)</f>
        <v>33.35</v>
      </c>
    </row>
    <row r="16" spans="1:7" x14ac:dyDescent="0.3">
      <c r="A16" s="1"/>
      <c r="B16" s="1" t="s">
        <v>18</v>
      </c>
      <c r="C16" s="1"/>
      <c r="D16" s="2">
        <f>ROUND(SUM(D11:D15),5)</f>
        <v>762.02</v>
      </c>
      <c r="E16" s="2">
        <f>ROUND(SUM(E11:E15),5)</f>
        <v>1401.37</v>
      </c>
      <c r="F16" s="2">
        <f>ROUND(SUM(F11:F15),5)</f>
        <v>679.17</v>
      </c>
      <c r="G16" s="2">
        <f>ROUND(SUM(D16:F16),5)</f>
        <v>2842.56</v>
      </c>
    </row>
    <row r="17" spans="1:7" x14ac:dyDescent="0.3">
      <c r="A17" s="1"/>
      <c r="B17" s="1" t="s">
        <v>19</v>
      </c>
      <c r="C17" s="1"/>
      <c r="D17" s="2"/>
      <c r="E17" s="2"/>
      <c r="F17" s="2"/>
      <c r="G17" s="2"/>
    </row>
    <row r="18" spans="1:7" x14ac:dyDescent="0.3">
      <c r="A18" s="1"/>
      <c r="B18" s="1"/>
      <c r="C18" s="1" t="s">
        <v>20</v>
      </c>
      <c r="D18" s="2">
        <v>770.84</v>
      </c>
      <c r="E18" s="2">
        <v>770.84</v>
      </c>
      <c r="F18" s="2">
        <v>770.84</v>
      </c>
      <c r="G18" s="2">
        <f>ROUND(SUM(D18:F18),5)</f>
        <v>2312.52</v>
      </c>
    </row>
    <row r="19" spans="1:7" ht="15" thickBot="1" x14ac:dyDescent="0.35">
      <c r="A19" s="1"/>
      <c r="B19" s="1"/>
      <c r="C19" s="1" t="s">
        <v>21</v>
      </c>
      <c r="D19" s="3">
        <v>15.99</v>
      </c>
      <c r="E19" s="3">
        <v>-0.56999999999999995</v>
      </c>
      <c r="F19" s="3">
        <v>288.02</v>
      </c>
      <c r="G19" s="3">
        <f>ROUND(SUM(D19:F19),5)</f>
        <v>303.44</v>
      </c>
    </row>
    <row r="20" spans="1:7" x14ac:dyDescent="0.3">
      <c r="A20" s="1"/>
      <c r="B20" s="1" t="s">
        <v>22</v>
      </c>
      <c r="C20" s="1"/>
      <c r="D20" s="2">
        <f>ROUND(SUM(D17:D19),5)</f>
        <v>786.83</v>
      </c>
      <c r="E20" s="2">
        <f>ROUND(SUM(E17:E19),5)</f>
        <v>770.27</v>
      </c>
      <c r="F20" s="2">
        <f>ROUND(SUM(F17:F19),5)</f>
        <v>1058.8599999999999</v>
      </c>
      <c r="G20" s="2">
        <f>ROUND(SUM(D20:F20),5)</f>
        <v>2615.96</v>
      </c>
    </row>
    <row r="21" spans="1:7" x14ac:dyDescent="0.3">
      <c r="A21" s="1"/>
      <c r="B21" s="1" t="s">
        <v>23</v>
      </c>
      <c r="C21" s="1"/>
      <c r="D21" s="2"/>
      <c r="E21" s="2"/>
      <c r="F21" s="2"/>
      <c r="G21" s="2"/>
    </row>
    <row r="22" spans="1:7" x14ac:dyDescent="0.3">
      <c r="A22" s="1"/>
      <c r="B22" s="1"/>
      <c r="C22" s="1" t="s">
        <v>24</v>
      </c>
      <c r="D22" s="2">
        <v>691.67</v>
      </c>
      <c r="E22" s="2">
        <v>691.67</v>
      </c>
      <c r="F22" s="2">
        <v>691.67</v>
      </c>
      <c r="G22" s="2">
        <f>ROUND(SUM(D22:F22),5)</f>
        <v>2075.0100000000002</v>
      </c>
    </row>
    <row r="23" spans="1:7" ht="15" thickBot="1" x14ac:dyDescent="0.35">
      <c r="A23" s="1"/>
      <c r="B23" s="1"/>
      <c r="C23" s="1" t="s">
        <v>25</v>
      </c>
      <c r="D23" s="3">
        <v>0</v>
      </c>
      <c r="E23" s="3">
        <v>499</v>
      </c>
      <c r="F23" s="3">
        <v>880</v>
      </c>
      <c r="G23" s="3">
        <f>ROUND(SUM(D23:F23),5)</f>
        <v>1379</v>
      </c>
    </row>
    <row r="24" spans="1:7" x14ac:dyDescent="0.3">
      <c r="A24" s="1"/>
      <c r="B24" s="1" t="s">
        <v>26</v>
      </c>
      <c r="C24" s="1"/>
      <c r="D24" s="2">
        <f>ROUND(SUM(D21:D23),5)</f>
        <v>691.67</v>
      </c>
      <c r="E24" s="2">
        <f>ROUND(SUM(E21:E23),5)</f>
        <v>1190.67</v>
      </c>
      <c r="F24" s="2">
        <f>ROUND(SUM(F21:F23),5)</f>
        <v>1571.67</v>
      </c>
      <c r="G24" s="2">
        <f>ROUND(SUM(D24:F24),5)</f>
        <v>3454.01</v>
      </c>
    </row>
    <row r="25" spans="1:7" x14ac:dyDescent="0.3">
      <c r="A25" s="1"/>
      <c r="B25" s="1" t="s">
        <v>27</v>
      </c>
      <c r="C25" s="1"/>
      <c r="D25" s="2"/>
      <c r="E25" s="2"/>
      <c r="F25" s="2"/>
      <c r="G25" s="2"/>
    </row>
    <row r="26" spans="1:7" ht="15" thickBot="1" x14ac:dyDescent="0.35">
      <c r="A26" s="1"/>
      <c r="B26" s="1"/>
      <c r="C26" s="1" t="s">
        <v>28</v>
      </c>
      <c r="D26" s="3">
        <v>200</v>
      </c>
      <c r="E26" s="3">
        <v>200</v>
      </c>
      <c r="F26" s="3">
        <v>200</v>
      </c>
      <c r="G26" s="3">
        <f>ROUND(SUM(D26:F26),5)</f>
        <v>600</v>
      </c>
    </row>
    <row r="27" spans="1:7" x14ac:dyDescent="0.3">
      <c r="A27" s="1"/>
      <c r="B27" s="1" t="s">
        <v>29</v>
      </c>
      <c r="C27" s="1"/>
      <c r="D27" s="2">
        <f>ROUND(SUM(D25:D26),5)</f>
        <v>200</v>
      </c>
      <c r="E27" s="2">
        <f>ROUND(SUM(E25:E26),5)</f>
        <v>200</v>
      </c>
      <c r="F27" s="2">
        <f>ROUND(SUM(F25:F26),5)</f>
        <v>200</v>
      </c>
      <c r="G27" s="2">
        <f>ROUND(SUM(D27:F27),5)</f>
        <v>600</v>
      </c>
    </row>
    <row r="28" spans="1:7" x14ac:dyDescent="0.3">
      <c r="A28" s="1"/>
      <c r="B28" s="1" t="s">
        <v>30</v>
      </c>
      <c r="C28" s="1"/>
      <c r="D28" s="2"/>
      <c r="E28" s="2"/>
      <c r="F28" s="2"/>
      <c r="G28" s="2"/>
    </row>
    <row r="29" spans="1:7" x14ac:dyDescent="0.3">
      <c r="A29" s="1"/>
      <c r="B29" s="1"/>
      <c r="C29" s="1" t="s">
        <v>31</v>
      </c>
      <c r="D29" s="2">
        <v>1243.6400000000001</v>
      </c>
      <c r="E29" s="2">
        <v>0</v>
      </c>
      <c r="F29" s="2">
        <v>0</v>
      </c>
      <c r="G29" s="2">
        <f>ROUND(SUM(D29:F29),5)</f>
        <v>1243.6400000000001</v>
      </c>
    </row>
    <row r="30" spans="1:7" x14ac:dyDescent="0.3">
      <c r="A30" s="1"/>
      <c r="B30" s="1"/>
      <c r="C30" s="1" t="s">
        <v>32</v>
      </c>
      <c r="D30" s="2">
        <v>55</v>
      </c>
      <c r="E30" s="2">
        <v>0</v>
      </c>
      <c r="F30" s="2">
        <v>0</v>
      </c>
      <c r="G30" s="2">
        <f>ROUND(SUM(D30:F30),5)</f>
        <v>55</v>
      </c>
    </row>
    <row r="31" spans="1:7" x14ac:dyDescent="0.3">
      <c r="A31" s="1"/>
      <c r="B31" s="1"/>
      <c r="C31" s="1" t="s">
        <v>33</v>
      </c>
      <c r="D31" s="2">
        <v>93.32</v>
      </c>
      <c r="E31" s="2">
        <v>0</v>
      </c>
      <c r="F31" s="2">
        <v>0</v>
      </c>
      <c r="G31" s="2">
        <f>ROUND(SUM(D31:F31),5)</f>
        <v>93.32</v>
      </c>
    </row>
    <row r="32" spans="1:7" ht="15" thickBot="1" x14ac:dyDescent="0.35">
      <c r="A32" s="1"/>
      <c r="B32" s="1"/>
      <c r="C32" s="1" t="s">
        <v>34</v>
      </c>
      <c r="D32" s="3">
        <v>378.14</v>
      </c>
      <c r="E32" s="3">
        <v>0</v>
      </c>
      <c r="F32" s="3">
        <v>266.68</v>
      </c>
      <c r="G32" s="3">
        <f>ROUND(SUM(D32:F32),5)</f>
        <v>644.82000000000005</v>
      </c>
    </row>
    <row r="33" spans="1:7" x14ac:dyDescent="0.3">
      <c r="A33" s="1"/>
      <c r="B33" s="1" t="s">
        <v>35</v>
      </c>
      <c r="C33" s="1"/>
      <c r="D33" s="2">
        <f>ROUND(SUM(D28:D32),5)</f>
        <v>1770.1</v>
      </c>
      <c r="E33" s="2">
        <f>ROUND(SUM(E28:E32),5)</f>
        <v>0</v>
      </c>
      <c r="F33" s="2">
        <f>ROUND(SUM(F28:F32),5)</f>
        <v>266.68</v>
      </c>
      <c r="G33" s="2">
        <f>ROUND(SUM(D33:F33),5)</f>
        <v>2036.78</v>
      </c>
    </row>
    <row r="34" spans="1:7" x14ac:dyDescent="0.3">
      <c r="A34" s="1"/>
      <c r="B34" s="1" t="s">
        <v>36</v>
      </c>
      <c r="C34" s="1"/>
      <c r="D34" s="2"/>
      <c r="E34" s="2"/>
      <c r="F34" s="2"/>
      <c r="G34" s="2"/>
    </row>
    <row r="35" spans="1:7" x14ac:dyDescent="0.3">
      <c r="A35" s="1"/>
      <c r="B35" s="1"/>
      <c r="C35" s="1" t="s">
        <v>37</v>
      </c>
      <c r="D35" s="2">
        <v>1375</v>
      </c>
      <c r="E35" s="2">
        <v>0</v>
      </c>
      <c r="F35" s="2">
        <v>0</v>
      </c>
      <c r="G35" s="2">
        <f>ROUND(SUM(D35:F35),5)</f>
        <v>1375</v>
      </c>
    </row>
    <row r="36" spans="1:7" ht="15" thickBot="1" x14ac:dyDescent="0.35">
      <c r="A36" s="1"/>
      <c r="B36" s="1"/>
      <c r="C36" s="1" t="s">
        <v>38</v>
      </c>
      <c r="D36" s="3">
        <v>56.93</v>
      </c>
      <c r="E36" s="3">
        <v>0</v>
      </c>
      <c r="F36" s="3">
        <v>0</v>
      </c>
      <c r="G36" s="3">
        <f>ROUND(SUM(D36:F36),5)</f>
        <v>56.93</v>
      </c>
    </row>
    <row r="37" spans="1:7" x14ac:dyDescent="0.3">
      <c r="A37" s="1"/>
      <c r="B37" s="1" t="s">
        <v>39</v>
      </c>
      <c r="C37" s="1"/>
      <c r="D37" s="2">
        <f>ROUND(SUM(D34:D36),5)</f>
        <v>1431.93</v>
      </c>
      <c r="E37" s="2">
        <f>ROUND(SUM(E34:E36),5)</f>
        <v>0</v>
      </c>
      <c r="F37" s="2">
        <f>ROUND(SUM(F34:F36),5)</f>
        <v>0</v>
      </c>
      <c r="G37" s="2">
        <f>ROUND(SUM(D37:F37),5)</f>
        <v>1431.93</v>
      </c>
    </row>
    <row r="38" spans="1:7" x14ac:dyDescent="0.3">
      <c r="A38" s="1"/>
      <c r="B38" s="1" t="s">
        <v>40</v>
      </c>
      <c r="C38" s="1"/>
      <c r="D38" s="2"/>
      <c r="E38" s="2"/>
      <c r="F38" s="2"/>
      <c r="G38" s="2"/>
    </row>
    <row r="39" spans="1:7" x14ac:dyDescent="0.3">
      <c r="A39" s="1"/>
      <c r="B39" s="1"/>
      <c r="C39" s="1" t="s">
        <v>41</v>
      </c>
      <c r="D39" s="2">
        <v>1233</v>
      </c>
      <c r="E39" s="2">
        <v>1233</v>
      </c>
      <c r="F39" s="2">
        <v>1233</v>
      </c>
      <c r="G39" s="2">
        <f>ROUND(SUM(D39:F39),5)</f>
        <v>3699</v>
      </c>
    </row>
    <row r="40" spans="1:7" ht="15" thickBot="1" x14ac:dyDescent="0.35">
      <c r="A40" s="1"/>
      <c r="B40" s="1"/>
      <c r="C40" s="1" t="s">
        <v>42</v>
      </c>
      <c r="D40" s="3">
        <v>0</v>
      </c>
      <c r="E40" s="3">
        <v>591</v>
      </c>
      <c r="F40" s="3">
        <v>0</v>
      </c>
      <c r="G40" s="3">
        <f>ROUND(SUM(D40:F40),5)</f>
        <v>591</v>
      </c>
    </row>
    <row r="41" spans="1:7" x14ac:dyDescent="0.3">
      <c r="A41" s="1"/>
      <c r="B41" s="1" t="s">
        <v>43</v>
      </c>
      <c r="C41" s="1"/>
      <c r="D41" s="2">
        <f>ROUND(SUM(D38:D40),5)</f>
        <v>1233</v>
      </c>
      <c r="E41" s="2">
        <f>ROUND(SUM(E38:E40),5)</f>
        <v>1824</v>
      </c>
      <c r="F41" s="2">
        <f>ROUND(SUM(F38:F40),5)</f>
        <v>1233</v>
      </c>
      <c r="G41" s="2">
        <f>ROUND(SUM(D41:F41),5)</f>
        <v>4290</v>
      </c>
    </row>
    <row r="42" spans="1:7" x14ac:dyDescent="0.3">
      <c r="A42" s="1"/>
      <c r="B42" s="1" t="s">
        <v>44</v>
      </c>
      <c r="C42" s="1"/>
      <c r="D42" s="2"/>
      <c r="E42" s="2"/>
      <c r="F42" s="2"/>
      <c r="G42" s="2"/>
    </row>
    <row r="43" spans="1:7" x14ac:dyDescent="0.3">
      <c r="A43" s="1"/>
      <c r="B43" s="1"/>
      <c r="C43" s="1" t="s">
        <v>45</v>
      </c>
      <c r="D43" s="2">
        <v>378</v>
      </c>
      <c r="E43" s="2">
        <v>0</v>
      </c>
      <c r="F43" s="2">
        <v>0</v>
      </c>
      <c r="G43" s="2">
        <f>ROUND(SUM(D43:F43),5)</f>
        <v>378</v>
      </c>
    </row>
    <row r="44" spans="1:7" x14ac:dyDescent="0.3">
      <c r="A44" s="1"/>
      <c r="B44" s="1"/>
      <c r="C44" s="1" t="s">
        <v>46</v>
      </c>
      <c r="D44" s="2">
        <v>33.93</v>
      </c>
      <c r="E44" s="2">
        <v>0</v>
      </c>
      <c r="F44" s="2">
        <v>0</v>
      </c>
      <c r="G44" s="2">
        <f>ROUND(SUM(D44:F44),5)</f>
        <v>33.93</v>
      </c>
    </row>
    <row r="45" spans="1:7" ht="15" thickBot="1" x14ac:dyDescent="0.35">
      <c r="A45" s="1"/>
      <c r="B45" s="1"/>
      <c r="C45" s="1" t="s">
        <v>47</v>
      </c>
      <c r="D45" s="3">
        <v>85.31</v>
      </c>
      <c r="E45" s="3">
        <v>0</v>
      </c>
      <c r="F45" s="3">
        <v>581.99</v>
      </c>
      <c r="G45" s="3">
        <f>ROUND(SUM(D45:F45),5)</f>
        <v>667.3</v>
      </c>
    </row>
    <row r="46" spans="1:7" x14ac:dyDescent="0.3">
      <c r="A46" s="1"/>
      <c r="B46" s="1" t="s">
        <v>48</v>
      </c>
      <c r="C46" s="1"/>
      <c r="D46" s="2">
        <f>ROUND(SUM(D42:D45),5)</f>
        <v>497.24</v>
      </c>
      <c r="E46" s="2">
        <f>ROUND(SUM(E42:E45),5)</f>
        <v>0</v>
      </c>
      <c r="F46" s="2">
        <f>ROUND(SUM(F42:F45),5)</f>
        <v>581.99</v>
      </c>
      <c r="G46" s="2">
        <f>ROUND(SUM(D46:F46),5)</f>
        <v>1079.23</v>
      </c>
    </row>
    <row r="47" spans="1:7" x14ac:dyDescent="0.3">
      <c r="A47" s="1"/>
      <c r="B47" s="1" t="s">
        <v>49</v>
      </c>
      <c r="C47" s="1"/>
      <c r="D47" s="2"/>
      <c r="E47" s="2"/>
      <c r="F47" s="2"/>
      <c r="G47" s="2"/>
    </row>
    <row r="48" spans="1:7" x14ac:dyDescent="0.3">
      <c r="A48" s="1"/>
      <c r="B48" s="1"/>
      <c r="C48" s="1" t="s">
        <v>50</v>
      </c>
      <c r="D48" s="2">
        <v>133</v>
      </c>
      <c r="E48" s="2">
        <v>0</v>
      </c>
      <c r="F48" s="2">
        <v>0</v>
      </c>
      <c r="G48" s="2">
        <f>ROUND(SUM(D48:F48),5)</f>
        <v>133</v>
      </c>
    </row>
    <row r="49" spans="1:7" x14ac:dyDescent="0.3">
      <c r="A49" s="1"/>
      <c r="B49" s="1"/>
      <c r="C49" s="1" t="s">
        <v>51</v>
      </c>
      <c r="D49" s="2">
        <v>44.85</v>
      </c>
      <c r="E49" s="2">
        <v>0</v>
      </c>
      <c r="F49" s="2">
        <v>0</v>
      </c>
      <c r="G49" s="2">
        <f>ROUND(SUM(D49:F49),5)</f>
        <v>44.85</v>
      </c>
    </row>
    <row r="50" spans="1:7" x14ac:dyDescent="0.3">
      <c r="A50" s="1"/>
      <c r="B50" s="1"/>
      <c r="C50" s="1" t="s">
        <v>52</v>
      </c>
      <c r="D50" s="2">
        <v>304.63</v>
      </c>
      <c r="E50" s="2">
        <v>150</v>
      </c>
      <c r="F50" s="2">
        <v>354.58</v>
      </c>
      <c r="G50" s="2">
        <f>ROUND(SUM(D50:F50),5)</f>
        <v>809.21</v>
      </c>
    </row>
    <row r="51" spans="1:7" ht="15" thickBot="1" x14ac:dyDescent="0.35">
      <c r="A51" s="1"/>
      <c r="B51" s="1"/>
      <c r="C51" s="1" t="s">
        <v>53</v>
      </c>
      <c r="D51" s="3">
        <v>485.01</v>
      </c>
      <c r="E51" s="3">
        <v>118.54</v>
      </c>
      <c r="F51" s="3">
        <v>120.24</v>
      </c>
      <c r="G51" s="3">
        <f>ROUND(SUM(D51:F51),5)</f>
        <v>723.79</v>
      </c>
    </row>
    <row r="52" spans="1:7" x14ac:dyDescent="0.3">
      <c r="A52" s="1"/>
      <c r="B52" s="1" t="s">
        <v>54</v>
      </c>
      <c r="C52" s="1"/>
      <c r="D52" s="2">
        <f>ROUND(SUM(D47:D51),5)</f>
        <v>967.49</v>
      </c>
      <c r="E52" s="2">
        <f>ROUND(SUM(E47:E51),5)</f>
        <v>268.54000000000002</v>
      </c>
      <c r="F52" s="2">
        <f>ROUND(SUM(F47:F51),5)</f>
        <v>474.82</v>
      </c>
      <c r="G52" s="2">
        <f>ROUND(SUM(D52:F52),5)</f>
        <v>1710.85</v>
      </c>
    </row>
    <row r="53" spans="1:7" x14ac:dyDescent="0.3">
      <c r="A53" s="1"/>
      <c r="B53" s="1" t="s">
        <v>55</v>
      </c>
      <c r="C53" s="1"/>
      <c r="D53" s="2"/>
      <c r="E53" s="2"/>
      <c r="F53" s="2"/>
      <c r="G53" s="2"/>
    </row>
    <row r="54" spans="1:7" x14ac:dyDescent="0.3">
      <c r="A54" s="1"/>
      <c r="B54" s="1"/>
      <c r="C54" s="1" t="s">
        <v>56</v>
      </c>
      <c r="D54" s="2">
        <v>0</v>
      </c>
      <c r="E54" s="2">
        <v>0</v>
      </c>
      <c r="F54" s="2">
        <v>300</v>
      </c>
      <c r="G54" s="2">
        <f>ROUND(SUM(D54:F54),5)</f>
        <v>300</v>
      </c>
    </row>
    <row r="55" spans="1:7" ht="15" thickBot="1" x14ac:dyDescent="0.35">
      <c r="A55" s="1"/>
      <c r="B55" s="1"/>
      <c r="C55" s="1" t="s">
        <v>57</v>
      </c>
      <c r="D55" s="3">
        <v>41.97</v>
      </c>
      <c r="E55" s="3">
        <v>0</v>
      </c>
      <c r="F55" s="3">
        <v>951.39</v>
      </c>
      <c r="G55" s="3">
        <f>ROUND(SUM(D55:F55),5)</f>
        <v>993.36</v>
      </c>
    </row>
    <row r="56" spans="1:7" x14ac:dyDescent="0.3">
      <c r="A56" s="1"/>
      <c r="B56" s="1" t="s">
        <v>58</v>
      </c>
      <c r="C56" s="1"/>
      <c r="D56" s="2">
        <f>ROUND(SUM(D53:D55),5)</f>
        <v>41.97</v>
      </c>
      <c r="E56" s="2">
        <f>ROUND(SUM(E53:E55),5)</f>
        <v>0</v>
      </c>
      <c r="F56" s="2">
        <f>ROUND(SUM(F53:F55),5)</f>
        <v>1251.3900000000001</v>
      </c>
      <c r="G56" s="2">
        <f>ROUND(SUM(D56:F56),5)</f>
        <v>1293.3599999999999</v>
      </c>
    </row>
    <row r="57" spans="1:7" x14ac:dyDescent="0.3">
      <c r="A57" s="1"/>
      <c r="B57" s="1" t="s">
        <v>59</v>
      </c>
      <c r="C57" s="1"/>
      <c r="D57" s="2"/>
      <c r="E57" s="2"/>
      <c r="F57" s="2"/>
      <c r="G57" s="2"/>
    </row>
    <row r="58" spans="1:7" x14ac:dyDescent="0.3">
      <c r="A58" s="1"/>
      <c r="B58" s="1"/>
      <c r="C58" s="1" t="s">
        <v>60</v>
      </c>
      <c r="D58" s="2">
        <v>243.42</v>
      </c>
      <c r="E58" s="2">
        <v>0</v>
      </c>
      <c r="F58" s="2">
        <v>0</v>
      </c>
      <c r="G58" s="2">
        <f>ROUND(SUM(D58:F58),5)</f>
        <v>243.42</v>
      </c>
    </row>
    <row r="59" spans="1:7" ht="15" thickBot="1" x14ac:dyDescent="0.35">
      <c r="A59" s="1"/>
      <c r="B59" s="1"/>
      <c r="C59" s="1" t="s">
        <v>61</v>
      </c>
      <c r="D59" s="3">
        <v>654.23</v>
      </c>
      <c r="E59" s="3">
        <v>281.57</v>
      </c>
      <c r="F59" s="3">
        <v>305.89999999999998</v>
      </c>
      <c r="G59" s="3">
        <f>ROUND(SUM(D59:F59),5)</f>
        <v>1241.7</v>
      </c>
    </row>
    <row r="60" spans="1:7" x14ac:dyDescent="0.3">
      <c r="A60" s="1"/>
      <c r="B60" s="1" t="s">
        <v>62</v>
      </c>
      <c r="C60" s="1"/>
      <c r="D60" s="2">
        <f>ROUND(SUM(D57:D59),5)</f>
        <v>897.65</v>
      </c>
      <c r="E60" s="2">
        <f>ROUND(SUM(E57:E59),5)</f>
        <v>281.57</v>
      </c>
      <c r="F60" s="2">
        <f>ROUND(SUM(F57:F59),5)</f>
        <v>305.89999999999998</v>
      </c>
      <c r="G60" s="2">
        <f>ROUND(SUM(D60:F60),5)</f>
        <v>1485.12</v>
      </c>
    </row>
    <row r="61" spans="1:7" x14ac:dyDescent="0.3">
      <c r="A61" s="1"/>
      <c r="B61" s="1" t="s">
        <v>63</v>
      </c>
      <c r="C61" s="1"/>
      <c r="D61" s="2"/>
      <c r="E61" s="2"/>
      <c r="F61" s="2"/>
      <c r="G61" s="2"/>
    </row>
    <row r="62" spans="1:7" ht="15" thickBot="1" x14ac:dyDescent="0.35">
      <c r="A62" s="1"/>
      <c r="B62" s="1"/>
      <c r="C62" s="1" t="s">
        <v>64</v>
      </c>
      <c r="D62" s="3">
        <v>1267</v>
      </c>
      <c r="E62" s="3">
        <v>-924</v>
      </c>
      <c r="F62" s="3">
        <v>0</v>
      </c>
      <c r="G62" s="3">
        <f>ROUND(SUM(D62:F62),5)</f>
        <v>343</v>
      </c>
    </row>
    <row r="63" spans="1:7" x14ac:dyDescent="0.3">
      <c r="A63" s="1"/>
      <c r="B63" s="1" t="s">
        <v>65</v>
      </c>
      <c r="C63" s="1"/>
      <c r="D63" s="2">
        <f>ROUND(SUM(D61:D62),5)</f>
        <v>1267</v>
      </c>
      <c r="E63" s="2">
        <f>ROUND(SUM(E61:E62),5)</f>
        <v>-924</v>
      </c>
      <c r="F63" s="2">
        <f>ROUND(SUM(F61:F62),5)</f>
        <v>0</v>
      </c>
      <c r="G63" s="2">
        <f>ROUND(SUM(D63:F63),5)</f>
        <v>343</v>
      </c>
    </row>
    <row r="64" spans="1:7" x14ac:dyDescent="0.3">
      <c r="A64" s="1"/>
      <c r="B64" s="1" t="s">
        <v>66</v>
      </c>
      <c r="C64" s="1"/>
      <c r="D64" s="2"/>
      <c r="E64" s="2"/>
      <c r="F64" s="2"/>
      <c r="G64" s="2"/>
    </row>
    <row r="65" spans="1:7" x14ac:dyDescent="0.3">
      <c r="A65" s="1"/>
      <c r="B65" s="1"/>
      <c r="C65" s="1" t="s">
        <v>67</v>
      </c>
      <c r="D65" s="2">
        <v>30</v>
      </c>
      <c r="E65" s="2">
        <v>30</v>
      </c>
      <c r="F65" s="2">
        <v>30</v>
      </c>
      <c r="G65" s="2">
        <f>ROUND(SUM(D65:F65),5)</f>
        <v>90</v>
      </c>
    </row>
    <row r="66" spans="1:7" ht="15" thickBot="1" x14ac:dyDescent="0.35">
      <c r="A66" s="1"/>
      <c r="B66" s="1"/>
      <c r="C66" s="1" t="s">
        <v>68</v>
      </c>
      <c r="D66" s="4">
        <v>25</v>
      </c>
      <c r="E66" s="4">
        <v>25</v>
      </c>
      <c r="F66" s="4">
        <v>50</v>
      </c>
      <c r="G66" s="4">
        <f>ROUND(SUM(D66:F66),5)</f>
        <v>100</v>
      </c>
    </row>
    <row r="67" spans="1:7" ht="15" thickBot="1" x14ac:dyDescent="0.35">
      <c r="A67" s="1"/>
      <c r="B67" s="1" t="s">
        <v>69</v>
      </c>
      <c r="C67" s="1"/>
      <c r="D67" s="5">
        <f>ROUND(SUM(D64:D66),5)</f>
        <v>55</v>
      </c>
      <c r="E67" s="5">
        <f>ROUND(SUM(E64:E66),5)</f>
        <v>55</v>
      </c>
      <c r="F67" s="5">
        <f>ROUND(SUM(F64:F66),5)</f>
        <v>80</v>
      </c>
      <c r="G67" s="5">
        <f>ROUND(SUM(D67:F67),5)</f>
        <v>190</v>
      </c>
    </row>
    <row r="68" spans="1:7" ht="15" thickBot="1" x14ac:dyDescent="0.35">
      <c r="A68" s="1" t="s">
        <v>70</v>
      </c>
      <c r="B68" s="1"/>
      <c r="C68" s="1"/>
      <c r="D68" s="5">
        <f>ROUND(D10+D16+D20+D24+D27+D33+D37+D41+D46+D52+D56+D60+D63+D67,5)</f>
        <v>10601.9</v>
      </c>
      <c r="E68" s="5">
        <f>ROUND(E10+E16+E20+E24+E27+E33+E37+E41+E46+E52+E56+E60+E63+E67,5)</f>
        <v>5067.42</v>
      </c>
      <c r="F68" s="5">
        <f>ROUND(F10+F16+F20+F24+F27+F33+F37+F41+F46+F52+F56+F60+F63+F67,5)</f>
        <v>7703.48</v>
      </c>
      <c r="G68" s="5">
        <f>ROUND(SUM(D68:F68),5)</f>
        <v>23372.799999999999</v>
      </c>
    </row>
    <row r="69" spans="1:7" s="7" customFormat="1" ht="10.8" thickBot="1" x14ac:dyDescent="0.25">
      <c r="A69" s="1" t="s">
        <v>71</v>
      </c>
      <c r="B69" s="1"/>
      <c r="C69" s="1"/>
      <c r="D69" s="6">
        <f>ROUND(D9-D68,5)</f>
        <v>678.24</v>
      </c>
      <c r="E69" s="6">
        <f>ROUND(E9-E68,5)</f>
        <v>1203.23</v>
      </c>
      <c r="F69" s="6">
        <f>ROUND(F9-F68,5)</f>
        <v>8619</v>
      </c>
      <c r="G69" s="6">
        <f>ROUND(SUM(D69:F69),5)</f>
        <v>10500.47</v>
      </c>
    </row>
    <row r="70" spans="1:7" ht="15" thickTop="1" x14ac:dyDescent="0.3"/>
  </sheetData>
  <printOptions horizontalCentered="1" gridLines="1"/>
  <pageMargins left="0.7" right="0.7" top="1.05" bottom="0.47" header="0.31" footer="0.3"/>
  <pageSetup orientation="portrait" horizontalDpi="4294967295" verticalDpi="4294967295" r:id="rId1"/>
  <headerFooter>
    <oddHeader>&amp;L&amp;"Arial,Bold"&amp;8 07/10/20&amp;C&amp;"Arial,Bold"&amp;12 Springdale Township Government
&amp;"Arial,Bold"&amp;14 Operating Statement
&amp;"Arial,Bold"&amp;10 April through June 2020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Springdale Tr</dc:creator>
  <cp:lastModifiedBy>Township Clerk</cp:lastModifiedBy>
  <cp:lastPrinted>2020-07-10T23:40:22Z</cp:lastPrinted>
  <dcterms:created xsi:type="dcterms:W3CDTF">2020-07-10T23:34:30Z</dcterms:created>
  <dcterms:modified xsi:type="dcterms:W3CDTF">2020-07-11T19:06:11Z</dcterms:modified>
</cp:coreProperties>
</file>